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 By Hilton Orlando" sheetId="1" r:id="rId4"/>
  </sheets>
  <definedNames/>
  <calcPr/>
</workbook>
</file>

<file path=xl/sharedStrings.xml><?xml version="1.0" encoding="utf-8"?>
<sst xmlns="http://schemas.openxmlformats.org/spreadsheetml/2006/main" count="1" uniqueCount="1">
  <si>
    <t>Noel Epelboim - Tru By Hilton Orlando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</si>
</sst>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IFERROR(__xludf.DUMMYFUNCTION("IMPORTRANGE(""https://docs.google.com/spreadsheets/d/1oE8OAmkx6mlSLSpzog1YU7GPL5wU2duyClPw4YsZMN4/edit#gid=330204860"","" 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IFERROR(__xludf.DUMMYFUNCTION("""COMPUTED_VALUE"""),43018.0)</f>
        <v>43018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IFERROR(__xludf.DUMMYFUNCTION("""COMPUTED_VALUE"""),365000.0)</f>
        <v>365000</v>
      </c>
      <c r="F6" s="22">
        <f>IFERROR(__xludf.DUMMYFUNCTION("""COMPUTED_VALUE"""),365000.0)</f>
        <v>365000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IFERROR(__xludf.DUMMYFUNCTION("""COMPUTED_VALUE"""),43830.0)</f>
        <v>43830</v>
      </c>
      <c r="B7" s="20" t="str">
        <f>IFERROR(__xludf.DUMMYFUNCTION("""COMPUTED_VALUE"""),"Preferred return charge")</f>
        <v>Preferred return charge</v>
      </c>
      <c r="C7" s="21" t="str">
        <f>IFERROR(__xludf.DUMMYFUNCTION("""COMPUTED_VALUE"""),"As of 12.31.19")</f>
        <v>As of 12.31.19</v>
      </c>
      <c r="D7" s="22" t="str">
        <f>IFERROR(__xludf.DUMMYFUNCTION("""COMPUTED_VALUE"""),"")</f>
        <v/>
      </c>
      <c r="E7" s="22">
        <f>IFERROR(__xludf.DUMMYFUNCTION("""COMPUTED_VALUE"""),56840.0)</f>
        <v>56840</v>
      </c>
      <c r="F7" s="22">
        <f>IFERROR(__xludf.DUMMYFUNCTION("""COMPUTED_VALUE"""),421840.0)</f>
        <v>421840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 t="str">
        <f>IFERROR(__xludf.DUMMYFUNCTION("""COMPUTED_VALUE"""),"")</f>
        <v/>
      </c>
      <c r="B8" s="23" t="str">
        <f>IFERROR(__xludf.DUMMYFUNCTION("""COMPUTED_VALUE"""),"")</f>
        <v/>
      </c>
      <c r="C8" s="21" t="str">
        <f>IFERROR(__xludf.DUMMYFUNCTION("""COMPUTED_VALUE"""),"")</f>
        <v/>
      </c>
      <c r="D8" s="22" t="str">
        <f>IFERROR(__xludf.DUMMYFUNCTION("""COMPUTED_VALUE"""),"")</f>
        <v/>
      </c>
      <c r="E8" s="22" t="str">
        <f>IFERROR(__xludf.DUMMYFUNCTION("""COMPUTED_VALUE"""),"")</f>
        <v/>
      </c>
      <c r="F8" s="22" t="str">
        <f>IFERROR(__xludf.DUMMYFUNCTION("""COMPUTED_VALUE"""),"")</f>
        <v/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 ht="16.5" customHeight="1">
      <c r="A9" s="19" t="str">
        <f>IFERROR(__xludf.DUMMYFUNCTION("""COMPUTED_VALUE"""),"")</f>
        <v/>
      </c>
      <c r="B9" s="23" t="str">
        <f>IFERROR(__xludf.DUMMYFUNCTION("""COMPUTED_VALUE"""),"")</f>
        <v/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 t="str">
        <f>IFERROR(__xludf.DUMMYFUNCTION("""COMPUTED_VALUE"""),"")</f>
        <v/>
      </c>
      <c r="F9" s="22" t="str">
        <f>IFERROR(__xludf.DUMMYFUNCTION("""COMPUTED_VALUE"""),"")</f>
        <v/>
      </c>
      <c r="G9" s="24"/>
      <c r="H9" s="24"/>
      <c r="I9" s="24"/>
      <c r="J9" s="24"/>
      <c r="K9" s="24"/>
      <c r="L9" s="24"/>
      <c r="M9" s="24"/>
      <c r="N9" s="24"/>
      <c r="O9" s="24"/>
      <c r="P9" s="24"/>
    </row>
    <row r="10">
      <c r="A10" s="25" t="str">
        <f>IFERROR(__xludf.DUMMYFUNCTION("""COMPUTED_VALUE"""),"")</f>
        <v/>
      </c>
      <c r="B10" s="26" t="str">
        <f>IFERROR(__xludf.DUMMYFUNCTION("""COMPUTED_VALUE"""),"")</f>
        <v/>
      </c>
      <c r="C10" s="27" t="str">
        <f>IFERROR(__xludf.DUMMYFUNCTION("""COMPUTED_VALUE"""),"")</f>
        <v/>
      </c>
      <c r="D10" s="28" t="str">
        <f>IFERROR(__xludf.DUMMYFUNCTION("""COMPUTED_VALUE"""),"")</f>
        <v/>
      </c>
      <c r="E10" s="28" t="str">
        <f>IFERROR(__xludf.DUMMYFUNCTION("""COMPUTED_VALUE"""),"")</f>
        <v/>
      </c>
      <c r="F10" s="28" t="str">
        <f>IFERROR(__xludf.DUMMYFUNCTION("""COMPUTED_VALUE"""),"")</f>
        <v/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>
      <c r="A11" s="25" t="str">
        <f>IFERROR(__xludf.DUMMYFUNCTION("""COMPUTED_VALUE"""),"")</f>
        <v/>
      </c>
      <c r="B11" s="26" t="str">
        <f>IFERROR(__xludf.DUMMYFUNCTION("""COMPUTED_VALUE"""),"")</f>
        <v/>
      </c>
      <c r="C11" s="27" t="str">
        <f>IFERROR(__xludf.DUMMYFUNCTION("""COMPUTED_VALUE"""),"")</f>
        <v/>
      </c>
      <c r="D11" s="28" t="str">
        <f>IFERROR(__xludf.DUMMYFUNCTION("""COMPUTED_VALUE"""),"")</f>
        <v/>
      </c>
      <c r="E11" s="28" t="str">
        <f>IFERROR(__xludf.DUMMYFUNCTION("""COMPUTED_VALUE"""),"")</f>
        <v/>
      </c>
      <c r="F11" s="28" t="str">
        <f>IFERROR(__xludf.DUMMYFUNCTION("""COMPUTED_VALUE"""),"")</f>
        <v/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>
      <c r="A12" s="29" t="str">
        <f>IFERROR(__xludf.DUMMYFUNCTION("""COMPUTED_VALUE"""),"")</f>
        <v/>
      </c>
      <c r="C12" s="30" t="str">
        <f>IFERROR(__xludf.DUMMYFUNCTION("""COMPUTED_VALUE"""),"")</f>
        <v/>
      </c>
      <c r="D12" s="31" t="str">
        <f>IFERROR(__xludf.DUMMYFUNCTION("""COMPUTED_VALUE"""),"")</f>
        <v/>
      </c>
      <c r="E12" s="31" t="str">
        <f>IFERROR(__xludf.DUMMYFUNCTION("""COMPUTED_VALUE"""),"")</f>
        <v/>
      </c>
      <c r="F12" s="31" t="str">
        <f>IFERROR(__xludf.DUMMYFUNCTION("""COMPUTED_VALUE"""),"")</f>
        <v/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>
      <c r="A13" s="25" t="str">
        <f>IFERROR(__xludf.DUMMYFUNCTION("""COMPUTED_VALUE"""),"")</f>
        <v/>
      </c>
      <c r="B13" s="33" t="str">
        <f>IFERROR(__xludf.DUMMYFUNCTION("""COMPUTED_VALUE"""),"")</f>
        <v/>
      </c>
      <c r="C13" s="27" t="str">
        <f>IFERROR(__xludf.DUMMYFUNCTION("""COMPUTED_VALUE"""),"")</f>
        <v/>
      </c>
      <c r="D13" s="28" t="str">
        <f>IFERROR(__xludf.DUMMYFUNCTION("""COMPUTED_VALUE"""),"")</f>
        <v/>
      </c>
      <c r="E13" s="28" t="str">
        <f>IFERROR(__xludf.DUMMYFUNCTION("""COMPUTED_VALUE"""),"")</f>
        <v/>
      </c>
      <c r="F13" s="28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25" t="str">
        <f>IFERROR(__xludf.DUMMYFUNCTION("""COMPUTED_VALUE"""),"")</f>
        <v/>
      </c>
      <c r="B14" s="33" t="str">
        <f>IFERROR(__xludf.DUMMYFUNCTION("""COMPUTED_VALUE"""),"")</f>
        <v/>
      </c>
      <c r="C14" s="27" t="str">
        <f>IFERROR(__xludf.DUMMYFUNCTION("""COMPUTED_VALUE"""),"")</f>
        <v/>
      </c>
      <c r="D14" s="28" t="str">
        <f>IFERROR(__xludf.DUMMYFUNCTION("""COMPUTED_VALUE"""),"")</f>
        <v/>
      </c>
      <c r="E14" s="28" t="str">
        <f>IFERROR(__xludf.DUMMYFUNCTION("""COMPUTED_VALUE"""),"")</f>
        <v/>
      </c>
      <c r="F14" s="28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25" t="str">
        <f>IFERROR(__xludf.DUMMYFUNCTION("""COMPUTED_VALUE"""),"")</f>
        <v/>
      </c>
      <c r="B15" s="33" t="str">
        <f>IFERROR(__xludf.DUMMYFUNCTION("""COMPUTED_VALUE"""),"")</f>
        <v/>
      </c>
      <c r="C15" s="27" t="str">
        <f>IFERROR(__xludf.DUMMYFUNCTION("""COMPUTED_VALUE"""),"")</f>
        <v/>
      </c>
      <c r="D15" s="28" t="str">
        <f>IFERROR(__xludf.DUMMYFUNCTION("""COMPUTED_VALUE"""),"")</f>
        <v/>
      </c>
      <c r="E15" s="28" t="str">
        <f>IFERROR(__xludf.DUMMYFUNCTION("""COMPUTED_VALUE"""),"")</f>
        <v/>
      </c>
      <c r="F15" s="28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25" t="str">
        <f>IFERROR(__xludf.DUMMYFUNCTION("""COMPUTED_VALUE"""),"")</f>
        <v/>
      </c>
      <c r="B16" s="33" t="str">
        <f>IFERROR(__xludf.DUMMYFUNCTION("""COMPUTED_VALUE"""),"")</f>
        <v/>
      </c>
      <c r="C16" s="27" t="str">
        <f>IFERROR(__xludf.DUMMYFUNCTION("""COMPUTED_VALUE"""),"")</f>
        <v/>
      </c>
      <c r="D16" s="28" t="str">
        <f>IFERROR(__xludf.DUMMYFUNCTION("""COMPUTED_VALUE"""),"")</f>
        <v/>
      </c>
      <c r="E16" s="28" t="str">
        <f>IFERROR(__xludf.DUMMYFUNCTION("""COMPUTED_VALUE"""),"")</f>
        <v/>
      </c>
      <c r="F16" s="28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25" t="str">
        <f>IFERROR(__xludf.DUMMYFUNCTION("""COMPUTED_VALUE"""),"")</f>
        <v/>
      </c>
      <c r="B17" s="33" t="str">
        <f>IFERROR(__xludf.DUMMYFUNCTION("""COMPUTED_VALUE"""),"")</f>
        <v/>
      </c>
      <c r="C17" s="27" t="str">
        <f>IFERROR(__xludf.DUMMYFUNCTION("""COMPUTED_VALUE"""),"")</f>
        <v/>
      </c>
      <c r="D17" s="28" t="str">
        <f>IFERROR(__xludf.DUMMYFUNCTION("""COMPUTED_VALUE"""),"")</f>
        <v/>
      </c>
      <c r="E17" s="28" t="str">
        <f>IFERROR(__xludf.DUMMYFUNCTION("""COMPUTED_VALUE"""),"")</f>
        <v/>
      </c>
      <c r="F17" s="28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25" t="str">
        <f>IFERROR(__xludf.DUMMYFUNCTION("""COMPUTED_VALUE"""),"")</f>
        <v/>
      </c>
      <c r="B18" s="33" t="str">
        <f>IFERROR(__xludf.DUMMYFUNCTION("""COMPUTED_VALUE"""),"")</f>
        <v/>
      </c>
      <c r="C18" s="27" t="str">
        <f>IFERROR(__xludf.DUMMYFUNCTION("""COMPUTED_VALUE"""),"")</f>
        <v/>
      </c>
      <c r="D18" s="28" t="str">
        <f>IFERROR(__xludf.DUMMYFUNCTION("""COMPUTED_VALUE"""),"")</f>
        <v/>
      </c>
      <c r="E18" s="28" t="str">
        <f>IFERROR(__xludf.DUMMYFUNCTION("""COMPUTED_VALUE"""),"")</f>
        <v/>
      </c>
      <c r="F18" s="28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25" t="str">
        <f>IFERROR(__xludf.DUMMYFUNCTION("""COMPUTED_VALUE"""),"")</f>
        <v/>
      </c>
      <c r="B19" s="33" t="str">
        <f>IFERROR(__xludf.DUMMYFUNCTION("""COMPUTED_VALUE"""),"")</f>
        <v/>
      </c>
      <c r="C19" s="27" t="str">
        <f>IFERROR(__xludf.DUMMYFUNCTION("""COMPUTED_VALUE"""),"")</f>
        <v/>
      </c>
      <c r="D19" s="28" t="str">
        <f>IFERROR(__xludf.DUMMYFUNCTION("""COMPUTED_VALUE"""),"")</f>
        <v/>
      </c>
      <c r="E19" s="28" t="str">
        <f>IFERROR(__xludf.DUMMYFUNCTION("""COMPUTED_VALUE"""),"")</f>
        <v/>
      </c>
      <c r="F19" s="28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25" t="str">
        <f>IFERROR(__xludf.DUMMYFUNCTION("""COMPUTED_VALUE"""),"")</f>
        <v/>
      </c>
      <c r="B20" s="33" t="str">
        <f>IFERROR(__xludf.DUMMYFUNCTION("""COMPUTED_VALUE"""),"")</f>
        <v/>
      </c>
      <c r="C20" s="27" t="str">
        <f>IFERROR(__xludf.DUMMYFUNCTION("""COMPUTED_VALUE"""),"")</f>
        <v/>
      </c>
      <c r="D20" s="28" t="str">
        <f>IFERROR(__xludf.DUMMYFUNCTION("""COMPUTED_VALUE"""),"")</f>
        <v/>
      </c>
      <c r="E20" s="28" t="str">
        <f>IFERROR(__xludf.DUMMYFUNCTION("""COMPUTED_VALUE"""),"")</f>
        <v/>
      </c>
      <c r="F20" s="28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25" t="str">
        <f>IFERROR(__xludf.DUMMYFUNCTION("""COMPUTED_VALUE"""),"")</f>
        <v/>
      </c>
      <c r="B21" s="33" t="str">
        <f>IFERROR(__xludf.DUMMYFUNCTION("""COMPUTED_VALUE"""),"")</f>
        <v/>
      </c>
      <c r="C21" s="27" t="str">
        <f>IFERROR(__xludf.DUMMYFUNCTION("""COMPUTED_VALUE"""),"")</f>
        <v/>
      </c>
      <c r="D21" s="28" t="str">
        <f>IFERROR(__xludf.DUMMYFUNCTION("""COMPUTED_VALUE"""),"")</f>
        <v/>
      </c>
      <c r="E21" s="28" t="str">
        <f>IFERROR(__xludf.DUMMYFUNCTION("""COMPUTED_VALUE"""),"")</f>
        <v/>
      </c>
      <c r="F21" s="28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25" t="str">
        <f>IFERROR(__xludf.DUMMYFUNCTION("""COMPUTED_VALUE"""),"")</f>
        <v/>
      </c>
      <c r="B22" s="33" t="str">
        <f>IFERROR(__xludf.DUMMYFUNCTION("""COMPUTED_VALUE"""),"")</f>
        <v/>
      </c>
      <c r="C22" s="27" t="str">
        <f>IFERROR(__xludf.DUMMYFUNCTION("""COMPUTED_VALUE"""),"")</f>
        <v/>
      </c>
      <c r="D22" s="28" t="str">
        <f>IFERROR(__xludf.DUMMYFUNCTION("""COMPUTED_VALUE"""),"")</f>
        <v/>
      </c>
      <c r="E22" s="28" t="str">
        <f>IFERROR(__xludf.DUMMYFUNCTION("""COMPUTED_VALUE"""),"")</f>
        <v/>
      </c>
      <c r="F22" s="28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25" t="str">
        <f>IFERROR(__xludf.DUMMYFUNCTION("""COMPUTED_VALUE"""),"")</f>
        <v/>
      </c>
      <c r="B23" s="33" t="str">
        <f>IFERROR(__xludf.DUMMYFUNCTION("""COMPUTED_VALUE"""),"")</f>
        <v/>
      </c>
      <c r="C23" s="27" t="str">
        <f>IFERROR(__xludf.DUMMYFUNCTION("""COMPUTED_VALUE"""),"")</f>
        <v/>
      </c>
      <c r="D23" s="28" t="str">
        <f>IFERROR(__xludf.DUMMYFUNCTION("""COMPUTED_VALUE"""),"")</f>
        <v/>
      </c>
      <c r="E23" s="28" t="str">
        <f>IFERROR(__xludf.DUMMYFUNCTION("""COMPUTED_VALUE"""),"")</f>
        <v/>
      </c>
      <c r="F23" s="28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9" t="str">
        <f>IFERROR(__xludf.DUMMYFUNCTION("""COMPUTED_VALUE"""),"")</f>
        <v/>
      </c>
      <c r="C24" s="30" t="str">
        <f>IFERROR(__xludf.DUMMYFUNCTION("""COMPUTED_VALUE"""),"")</f>
        <v/>
      </c>
      <c r="D24" s="31" t="str">
        <f>IFERROR(__xludf.DUMMYFUNCTION("""COMPUTED_VALUE"""),"")</f>
        <v/>
      </c>
      <c r="E24" s="31" t="str">
        <f>IFERROR(__xludf.DUMMYFUNCTION("""COMPUTED_VALUE"""),"")</f>
        <v/>
      </c>
      <c r="F24" s="31" t="str">
        <f>IFERROR(__xludf.DUMMYFUNCTION("""COMPUTED_VALUE"""),"")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>
      <c r="A25" s="25" t="str">
        <f>IFERROR(__xludf.DUMMYFUNCTION("""COMPUTED_VALUE"""),"")</f>
        <v/>
      </c>
      <c r="B25" s="33" t="str">
        <f>IFERROR(__xludf.DUMMYFUNCTION("""COMPUTED_VALUE"""),"")</f>
        <v/>
      </c>
      <c r="C25" s="27" t="str">
        <f>IFERROR(__xludf.DUMMYFUNCTION("""COMPUTED_VALUE"""),"")</f>
        <v/>
      </c>
      <c r="D25" s="28" t="str">
        <f>IFERROR(__xludf.DUMMYFUNCTION("""COMPUTED_VALUE"""),"")</f>
        <v/>
      </c>
      <c r="E25" s="28" t="str">
        <f>IFERROR(__xludf.DUMMYFUNCTION("""COMPUTED_VALUE"""),"")</f>
        <v/>
      </c>
      <c r="F25" s="28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25" t="str">
        <f>IFERROR(__xludf.DUMMYFUNCTION("""COMPUTED_VALUE"""),"")</f>
        <v/>
      </c>
      <c r="B26" s="33" t="str">
        <f>IFERROR(__xludf.DUMMYFUNCTION("""COMPUTED_VALUE"""),"")</f>
        <v/>
      </c>
      <c r="C26" s="27" t="str">
        <f>IFERROR(__xludf.DUMMYFUNCTION("""COMPUTED_VALUE"""),"")</f>
        <v/>
      </c>
      <c r="D26" s="28" t="str">
        <f>IFERROR(__xludf.DUMMYFUNCTION("""COMPUTED_VALUE"""),"")</f>
        <v/>
      </c>
      <c r="E26" s="28" t="str">
        <f>IFERROR(__xludf.DUMMYFUNCTION("""COMPUTED_VALUE"""),"")</f>
        <v/>
      </c>
      <c r="F26" s="28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25" t="str">
        <f>IFERROR(__xludf.DUMMYFUNCTION("""COMPUTED_VALUE"""),"")</f>
        <v/>
      </c>
      <c r="B27" s="33" t="str">
        <f>IFERROR(__xludf.DUMMYFUNCTION("""COMPUTED_VALUE"""),"")</f>
        <v/>
      </c>
      <c r="C27" s="27" t="str">
        <f>IFERROR(__xludf.DUMMYFUNCTION("""COMPUTED_VALUE"""),"")</f>
        <v/>
      </c>
      <c r="D27" s="28" t="str">
        <f>IFERROR(__xludf.DUMMYFUNCTION("""COMPUTED_VALUE"""),"")</f>
        <v/>
      </c>
      <c r="E27" s="28" t="str">
        <f>IFERROR(__xludf.DUMMYFUNCTION("""COMPUTED_VALUE"""),"")</f>
        <v/>
      </c>
      <c r="F27" s="28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25"/>
      <c r="B28" s="33"/>
      <c r="C28" s="27"/>
      <c r="D28" s="28"/>
      <c r="E28" s="28"/>
      <c r="F28" s="28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25"/>
      <c r="B29" s="33"/>
      <c r="C29" s="27"/>
      <c r="D29" s="28"/>
      <c r="E29" s="28"/>
      <c r="F29" s="28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25"/>
      <c r="B30" s="33"/>
      <c r="C30" s="27"/>
      <c r="D30" s="28"/>
      <c r="E30" s="28"/>
      <c r="F30" s="2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25"/>
      <c r="B31" s="33"/>
      <c r="C31" s="27"/>
      <c r="D31" s="28"/>
      <c r="E31" s="28"/>
      <c r="F31" s="28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