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us" sheetId="1" r:id="rId4"/>
  </sheets>
  <definedNames/>
  <calcPr/>
</workbook>
</file>

<file path=xl/sharedStrings.xml><?xml version="1.0" encoding="utf-8"?>
<sst xmlns="http://schemas.openxmlformats.org/spreadsheetml/2006/main" count="1" uniqueCount="1">
  <si>
    <t>SST Investment - Atlanta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</si>
</sst>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10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</fonts>
  <fills count="6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934343"/>
        <bgColor rgb="FF934343"/>
      </patternFill>
    </fill>
    <fill>
      <patternFill patternType="solid">
        <fgColor rgb="FF552424"/>
        <bgColor rgb="FF552424"/>
      </patternFill>
    </fill>
  </fills>
  <borders count="5">
    <border/>
    <border>
      <right style="thin">
        <color rgb="FF552424"/>
      </right>
    </border>
    <border>
      <left style="thick">
        <color rgb="FF666666"/>
      </left>
    </border>
    <border>
      <left style="thick">
        <color rgb="FF666666"/>
      </left>
      <bottom style="thick">
        <color rgb="FF666666"/>
      </bottom>
    </border>
    <border>
      <bottom style="thick">
        <color rgb="FF666666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vertical="center"/>
    </xf>
    <xf borderId="1" fillId="4" fontId="3" numFmtId="0" xfId="0" applyAlignment="1" applyBorder="1" applyFill="1" applyFont="1">
      <alignment horizontal="center" vertical="center"/>
    </xf>
    <xf borderId="1" fillId="4" fontId="4" numFmtId="0" xfId="0" applyAlignment="1" applyBorder="1" applyFont="1">
      <alignment horizontal="center" vertical="center"/>
    </xf>
    <xf borderId="0" fillId="4" fontId="3" numFmtId="0" xfId="0" applyAlignment="1" applyFont="1">
      <alignment horizontal="center" vertical="center"/>
    </xf>
    <xf borderId="1" fillId="0" fontId="5" numFmtId="0" xfId="0" applyBorder="1" applyFont="1"/>
    <xf borderId="0" fillId="4" fontId="3" numFmtId="0" xfId="0" applyAlignment="1" applyFont="1">
      <alignment horizontal="center"/>
    </xf>
    <xf borderId="0" fillId="5" fontId="3" numFmtId="4" xfId="0" applyAlignment="1" applyFill="1" applyFont="1" applyNumberFormat="1">
      <alignment horizontal="center" vertical="center"/>
    </xf>
    <xf borderId="0" fillId="0" fontId="6" numFmtId="0" xfId="0" applyAlignment="1" applyFont="1">
      <alignment horizontal="right"/>
    </xf>
    <xf borderId="2" fillId="0" fontId="7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" numFmtId="4" xfId="0" applyAlignment="1" applyFont="1" applyNumberFormat="1">
      <alignment horizontal="center" vertical="center"/>
    </xf>
    <xf borderId="0" fillId="0" fontId="6" numFmtId="3" xfId="0" applyAlignment="1" applyFont="1" applyNumberFormat="1">
      <alignment horizontal="center" vertical="center"/>
    </xf>
    <xf borderId="0" fillId="0" fontId="6" numFmtId="0" xfId="0" applyFont="1"/>
    <xf borderId="2" fillId="0" fontId="7" numFmtId="0" xfId="0" applyBorder="1" applyFont="1"/>
    <xf borderId="0" fillId="0" fontId="8" numFmtId="0" xfId="0" applyFont="1"/>
    <xf borderId="0" fillId="0" fontId="9" numFmtId="0" xfId="0" applyFont="1"/>
    <xf borderId="2" fillId="4" fontId="3" numFmtId="0" xfId="0" applyAlignment="1" applyBorder="1" applyFont="1">
      <alignment vertical="center"/>
    </xf>
    <xf borderId="0" fillId="4" fontId="4" numFmtId="0" xfId="0" applyAlignment="1" applyFont="1">
      <alignment vertical="center"/>
    </xf>
    <xf borderId="0" fillId="4" fontId="3" numFmtId="0" xfId="0" applyAlignment="1" applyFont="1">
      <alignment vertical="center"/>
    </xf>
    <xf borderId="3" fillId="0" fontId="7" numFmtId="0" xfId="0" applyBorder="1" applyFont="1"/>
    <xf borderId="4" fillId="0" fontId="8" numFmtId="0" xfId="0" applyBorder="1" applyFont="1"/>
    <xf borderId="4" fillId="0" fontId="9" numFmtId="0" xfId="0" applyBorder="1" applyFont="1"/>
    <xf borderId="4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1.14"/>
    <col customWidth="1" min="2" max="2" width="32.29"/>
    <col customWidth="1" min="3" max="3" width="18.14"/>
    <col customWidth="1" min="4" max="6" width="14.43"/>
    <col customWidth="1" hidden="1" min="7" max="16" width="14.43"/>
  </cols>
  <sheetData>
    <row r="1" ht="33.75" customHeight="1">
      <c r="A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ht="27.0" hidden="1" customHeight="1">
      <c r="A2" s="2" t="str">
        <f>IFERROR(__xludf.DUMMYFUNCTION("IMPORTRANGE(""https://docs.google.com/spreadsheets/d/1B4nFlkrPWIUPZb88mC_12Mtra41RZ9K8rb6QDnZs6i4/edit#gid=92289505"","" Sheet1!B5:G11"")"),"")</f>
        <v/>
      </c>
      <c r="B2" s="2" t="str">
        <f>IFERROR(__xludf.DUMMYFUNCTION("""COMPUTED_VALUE"""),"")</f>
        <v/>
      </c>
      <c r="C2" s="2" t="str">
        <f>IFERROR(__xludf.DUMMYFUNCTION("""COMPUTED_VALUE"""),"")</f>
        <v/>
      </c>
      <c r="D2" s="2" t="str">
        <f>IFERROR(__xludf.DUMMYFUNCTION("""COMPUTED_VALUE"""),"")</f>
        <v/>
      </c>
      <c r="E2" s="2" t="str">
        <f>IFERROR(__xludf.DUMMYFUNCTION("""COMPUTED_VALUE"""),"")</f>
        <v/>
      </c>
      <c r="F2" s="2" t="str">
        <f>IFERROR(__xludf.DUMMYFUNCTION("""COMPUTED_VALUE"""),"")</f>
        <v/>
      </c>
      <c r="G2" s="2"/>
      <c r="H2" s="2"/>
      <c r="I2" s="2"/>
      <c r="J2" s="2"/>
      <c r="K2" s="2"/>
      <c r="L2" s="2"/>
      <c r="M2" s="2"/>
      <c r="N2" s="2"/>
      <c r="O2" s="2"/>
      <c r="P2" s="2"/>
    </row>
    <row r="3" ht="33.75" customHeight="1">
      <c r="A3" s="2" t="str">
        <f>IFERROR(__xludf.DUMMYFUNCTION("""COMPUTED_VALUE"""),"Investment ")</f>
        <v>Investment </v>
      </c>
      <c r="G3" s="2"/>
      <c r="H3" s="2"/>
      <c r="I3" s="2"/>
      <c r="J3" s="2"/>
      <c r="K3" s="2"/>
      <c r="L3" s="2"/>
      <c r="M3" s="2"/>
      <c r="N3" s="2"/>
      <c r="O3" s="2"/>
      <c r="P3" s="2"/>
    </row>
    <row r="4" ht="16.5" customHeight="1">
      <c r="A4" s="3" t="str">
        <f>IFERROR(__xludf.DUMMYFUNCTION("""COMPUTED_VALUE"""),"DATE")</f>
        <v>DATE</v>
      </c>
      <c r="B4" s="3" t="str">
        <f>IFERROR(__xludf.DUMMYFUNCTION("""COMPUTED_VALUE"""),"TRANSACTION TYPE")</f>
        <v>TRANSACTION TYPE</v>
      </c>
      <c r="C4" s="4" t="str">
        <f>IFERROR(__xludf.DUMMYFUNCTION("""COMPUTED_VALUE"""),"COMMENTS")</f>
        <v>COMMENTS</v>
      </c>
      <c r="D4" s="5" t="str">
        <f>IFERROR(__xludf.DUMMYFUNCTION("""COMPUTED_VALUE"""),"AMOUNT")</f>
        <v>AMOUNT</v>
      </c>
      <c r="E4" s="6"/>
      <c r="F4" s="3" t="str">
        <f>IFERROR(__xludf.DUMMYFUNCTION("""COMPUTED_VALUE"""),"BALANCE")</f>
        <v>BALANCE</v>
      </c>
      <c r="G4" s="7"/>
      <c r="H4" s="7"/>
      <c r="I4" s="7"/>
      <c r="J4" s="7"/>
      <c r="K4" s="7"/>
      <c r="L4" s="7"/>
      <c r="M4" s="7"/>
      <c r="N4" s="7"/>
      <c r="O4" s="7"/>
      <c r="P4" s="7"/>
    </row>
    <row r="5" ht="16.5" customHeight="1">
      <c r="A5" s="6"/>
      <c r="B5" s="6"/>
      <c r="C5" s="6"/>
      <c r="D5" s="8" t="str">
        <f>IFERROR(__xludf.DUMMYFUNCTION("""COMPUTED_VALUE"""),"DEBIT")</f>
        <v>DEBIT</v>
      </c>
      <c r="E5" s="8" t="str">
        <f>IFERROR(__xludf.DUMMYFUNCTION("""COMPUTED_VALUE"""),"CREDIT")</f>
        <v>CREDIT</v>
      </c>
      <c r="F5" s="6"/>
      <c r="G5" s="9"/>
      <c r="H5" s="9"/>
      <c r="I5" s="9"/>
      <c r="J5" s="9"/>
      <c r="K5" s="9"/>
      <c r="L5" s="9"/>
      <c r="M5" s="9"/>
      <c r="N5" s="9"/>
      <c r="O5" s="9"/>
      <c r="P5" s="9"/>
    </row>
    <row r="6">
      <c r="A6" s="10">
        <f>IFERROR(__xludf.DUMMYFUNCTION("""COMPUTED_VALUE"""),43280.0)</f>
        <v>43280</v>
      </c>
      <c r="B6" s="11" t="str">
        <f>IFERROR(__xludf.DUMMYFUNCTION("""COMPUTED_VALUE"""),"Capital contribution payment")</f>
        <v>Capital contribution payment</v>
      </c>
      <c r="C6" s="12" t="str">
        <f>IFERROR(__xludf.DUMMYFUNCTION("""COMPUTED_VALUE"""),"")</f>
        <v/>
      </c>
      <c r="D6" s="13" t="str">
        <f>IFERROR(__xludf.DUMMYFUNCTION("""COMPUTED_VALUE"""),"")</f>
        <v/>
      </c>
      <c r="E6" s="14">
        <f>IFERROR(__xludf.DUMMYFUNCTION("""COMPUTED_VALUE"""),174000.0)</f>
        <v>174000</v>
      </c>
      <c r="F6" s="15">
        <f>IFERROR(__xludf.DUMMYFUNCTION("""COMPUTED_VALUE"""),174000.0)</f>
        <v>174000</v>
      </c>
      <c r="G6" s="9"/>
      <c r="H6" s="9"/>
      <c r="I6" s="9"/>
      <c r="J6" s="9"/>
      <c r="K6" s="9"/>
      <c r="L6" s="9"/>
      <c r="M6" s="9"/>
      <c r="N6" s="9"/>
      <c r="O6" s="9"/>
      <c r="P6" s="9"/>
    </row>
    <row r="7">
      <c r="A7" s="10">
        <f>IFERROR(__xludf.DUMMYFUNCTION("""COMPUTED_VALUE"""),43562.0)</f>
        <v>43562</v>
      </c>
      <c r="B7" s="11" t="str">
        <f>IFERROR(__xludf.DUMMYFUNCTION("""COMPUTED_VALUE"""),"Capital contribution payment")</f>
        <v>Capital contribution payment</v>
      </c>
      <c r="C7" s="12" t="str">
        <f>IFERROR(__xludf.DUMMYFUNCTION("""COMPUTED_VALUE"""),"")</f>
        <v/>
      </c>
      <c r="D7" s="13" t="str">
        <f>IFERROR(__xludf.DUMMYFUNCTION("""COMPUTED_VALUE"""),"")</f>
        <v/>
      </c>
      <c r="E7" s="15">
        <f>IFERROR(__xludf.DUMMYFUNCTION("""COMPUTED_VALUE"""),60000.0)</f>
        <v>60000</v>
      </c>
      <c r="F7" s="15">
        <f>IFERROR(__xludf.DUMMYFUNCTION("""COMPUTED_VALUE"""),234000.0)</f>
        <v>234000</v>
      </c>
      <c r="G7" s="9"/>
      <c r="H7" s="9"/>
      <c r="I7" s="9"/>
      <c r="J7" s="9"/>
      <c r="K7" s="9"/>
      <c r="L7" s="9"/>
      <c r="M7" s="9"/>
      <c r="N7" s="9"/>
      <c r="O7" s="9"/>
      <c r="P7" s="9"/>
    </row>
    <row r="8">
      <c r="A8" s="10">
        <f>IFERROR(__xludf.DUMMYFUNCTION("""COMPUTED_VALUE"""),43592.0)</f>
        <v>43592</v>
      </c>
      <c r="B8" s="11" t="str">
        <f>IFERROR(__xludf.DUMMYFUNCTION("""COMPUTED_VALUE"""),"Capital contribution payment")</f>
        <v>Capital contribution payment</v>
      </c>
      <c r="C8" s="12" t="str">
        <f>IFERROR(__xludf.DUMMYFUNCTION("""COMPUTED_VALUE"""),"")</f>
        <v/>
      </c>
      <c r="D8" s="13" t="str">
        <f>IFERROR(__xludf.DUMMYFUNCTION("""COMPUTED_VALUE"""),"")</f>
        <v/>
      </c>
      <c r="E8" s="15">
        <f>IFERROR(__xludf.DUMMYFUNCTION("""COMPUTED_VALUE"""),66000.0)</f>
        <v>66000</v>
      </c>
      <c r="F8" s="15">
        <f>IFERROR(__xludf.DUMMYFUNCTION("""COMPUTED_VALUE"""),300000.0)</f>
        <v>300000</v>
      </c>
      <c r="G8" s="16"/>
      <c r="H8" s="16"/>
      <c r="I8" s="16"/>
      <c r="J8" s="16"/>
      <c r="K8" s="16"/>
      <c r="L8" s="16"/>
      <c r="M8" s="16"/>
      <c r="N8" s="16"/>
      <c r="O8" s="16"/>
      <c r="P8" s="16"/>
    </row>
    <row r="9">
      <c r="A9" s="17"/>
      <c r="B9" s="18"/>
      <c r="C9" s="1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hidden="1">
      <c r="A10" s="17"/>
      <c r="B10" s="18"/>
      <c r="C10" s="1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hidden="1">
      <c r="A11" s="17"/>
      <c r="B11" s="18"/>
      <c r="C11" s="1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hidden="1">
      <c r="A12" s="20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hidden="1">
      <c r="A13" s="17"/>
      <c r="B13" s="18"/>
      <c r="C13" s="19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hidden="1">
      <c r="A14" s="17"/>
      <c r="B14" s="18"/>
      <c r="C14" s="19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hidden="1">
      <c r="A15" s="17"/>
      <c r="B15" s="18"/>
      <c r="C15" s="19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hidden="1">
      <c r="A16" s="17"/>
      <c r="B16" s="18"/>
      <c r="C16" s="19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hidden="1">
      <c r="A17" s="17"/>
      <c r="B17" s="18"/>
      <c r="C17" s="19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hidden="1">
      <c r="A18" s="17"/>
      <c r="B18" s="18"/>
      <c r="C18" s="19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hidden="1">
      <c r="A19" s="17"/>
      <c r="B19" s="18"/>
      <c r="C19" s="19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hidden="1">
      <c r="A20" s="17"/>
      <c r="B20" s="18"/>
      <c r="C20" s="19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hidden="1">
      <c r="A21" s="17"/>
      <c r="B21" s="18"/>
      <c r="C21" s="1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hidden="1">
      <c r="A22" s="17"/>
      <c r="B22" s="18"/>
      <c r="C22" s="19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hidden="1">
      <c r="A23" s="17"/>
      <c r="B23" s="18"/>
      <c r="C23" s="19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ht="27.75" hidden="1" customHeight="1">
      <c r="A24" s="20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hidden="1">
      <c r="A25" s="17"/>
      <c r="B25" s="18"/>
      <c r="C25" s="19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hidden="1">
      <c r="A26" s="17"/>
      <c r="B26" s="18"/>
      <c r="C26" s="1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hidden="1">
      <c r="A27" s="17"/>
      <c r="B27" s="18"/>
      <c r="C27" s="1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hidden="1">
      <c r="A28" s="17"/>
      <c r="B28" s="18"/>
      <c r="C28" s="19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hidden="1">
      <c r="A29" s="17"/>
      <c r="B29" s="18"/>
      <c r="C29" s="1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hidden="1">
      <c r="A30" s="17"/>
      <c r="B30" s="18"/>
      <c r="C30" s="1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hidden="1">
      <c r="A31" s="23"/>
      <c r="B31" s="24"/>
      <c r="C31" s="25"/>
      <c r="D31" s="2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</sheetData>
  <mergeCells count="9">
    <mergeCell ref="D4:E4"/>
    <mergeCell ref="F4:F5"/>
    <mergeCell ref="A24:B24"/>
    <mergeCell ref="A12:B12"/>
    <mergeCell ref="A1:F1"/>
    <mergeCell ref="A3:F3"/>
    <mergeCell ref="A4:A5"/>
    <mergeCell ref="B4:B5"/>
    <mergeCell ref="C4:C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