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<sst xmlns="http://schemas.openxmlformats.org/spreadsheetml/2006/main" count="1" uniqueCount="1">
  <si>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Luigi Blasi - Even Hotel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</si>
</sst>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IFERROR(__xludf.DUMMYFUNCTION("IMPORTRANGE(""https://docs.google.com/spreadsheets/d/1l1sKFUr33MtEDx8ueN2Zgza_7lv1KsYosAunOc4W400/edit#gid=1750637209"",""Sheet1!B5:G11"")"),"")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IFERROR(__xludf.DUMMYFUNCTION("""COMPUTED_VALUE"""),42130.0)</f>
        <v>42130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IFERROR(__xludf.DUMMYFUNCTION("""COMPUTED_VALUE"""),200000.0)</f>
        <v>200000</v>
      </c>
      <c r="F6" s="21">
        <f>IFERROR(__xludf.DUMMYFUNCTION("""COMPUTED_VALUE"""),200000.0)</f>
        <v>200000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16">
        <f>IFERROR(__xludf.DUMMYFUNCTION("""COMPUTED_VALUE"""),42174.0)</f>
        <v>42174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1">
        <f>IFERROR(__xludf.DUMMYFUNCTION("""COMPUTED_VALUE"""),300000.0)</f>
        <v>300000</v>
      </c>
      <c r="F7" s="21">
        <f>IFERROR(__xludf.DUMMYFUNCTION("""COMPUTED_VALUE"""),500000.0)</f>
        <v>500000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>
        <f>IFERROR(__xludf.DUMMYFUNCTION("""COMPUTED_VALUE"""),43819.0)</f>
        <v>43819</v>
      </c>
      <c r="B8" s="23" t="str">
        <f>IFERROR(__xludf.DUMMYFUNCTION("""COMPUTED_VALUE"""),"Cash call Payment")</f>
        <v>Cash call Payment</v>
      </c>
      <c r="C8" s="18" t="str">
        <f>IFERROR(__xludf.DUMMYFUNCTION("""COMPUTED_VALUE"""),"Paid by Epelboim")</f>
        <v>Paid by Epelboim</v>
      </c>
      <c r="D8" s="20" t="str">
        <f>IFERROR(__xludf.DUMMYFUNCTION("""COMPUTED_VALUE"""),"")</f>
        <v/>
      </c>
      <c r="E8" s="20">
        <f>IFERROR(__xludf.DUMMYFUNCTION("""COMPUTED_VALUE"""),65000.0)</f>
        <v>65000</v>
      </c>
      <c r="F8" s="20">
        <f>IFERROR(__xludf.DUMMYFUNCTION("""COMPUTED_VALUE"""),565000.0)</f>
        <v>565000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3"/>
      <c r="C9" s="18"/>
      <c r="D9" s="20"/>
      <c r="E9" s="20"/>
      <c r="F9" s="20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