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<sst xmlns="http://schemas.openxmlformats.org/spreadsheetml/2006/main" count="1" uniqueCount="1">
  <si>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Carlos Himmelstern - Tru by Hilton Orlando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</si>
</sst>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IFERROR(__xludf.DUMMYFUNCTION("IMPORTRANGE(""https://docs.google.com/spreadsheets/d/157xPbw60cMGRMt-33hTlWhs4q9_YK53SUw8colCoUJw/edit#gid=552075947"",""Sheet1!B5:G11"")"),"")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IFERROR(__xludf.DUMMYFUNCTION("""COMPUTED_VALUE"""),42831.0)</f>
        <v>42831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IFERROR(__xludf.DUMMYFUNCTION("""COMPUTED_VALUE"""),28000.0)</f>
        <v>28000</v>
      </c>
      <c r="F6" s="21">
        <f>IFERROR(__xludf.DUMMYFUNCTION("""COMPUTED_VALUE"""),28000.0)</f>
        <v>28000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22">
        <f>IFERROR(__xludf.DUMMYFUNCTION("""COMPUTED_VALUE"""),43018.0)</f>
        <v>43018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1">
        <f>IFERROR(__xludf.DUMMYFUNCTION("""COMPUTED_VALUE"""),126000.0)</f>
        <v>126000</v>
      </c>
      <c r="F7" s="21">
        <f>IFERROR(__xludf.DUMMYFUNCTION("""COMPUTED_VALUE"""),154000.0)</f>
        <v>154000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>
        <f>IFERROR(__xludf.DUMMYFUNCTION("""COMPUTED_VALUE"""),43830.0)</f>
        <v>43830</v>
      </c>
      <c r="B8" s="23" t="str">
        <f>IFERROR(__xludf.DUMMYFUNCTION("""COMPUTED_VALUE"""),"Preferred return charge")</f>
        <v>Preferred return charge</v>
      </c>
      <c r="C8" s="18" t="str">
        <f>IFERROR(__xludf.DUMMYFUNCTION("""COMPUTED_VALUE"""),"As of 12.31.19")</f>
        <v>As of 12.31.19</v>
      </c>
      <c r="D8" s="20" t="str">
        <f>IFERROR(__xludf.DUMMYFUNCTION("""COMPUTED_VALUE"""),"")</f>
        <v/>
      </c>
      <c r="E8" s="20">
        <f>IFERROR(__xludf.DUMMYFUNCTION("""COMPUTED_VALUE"""),24986.0)</f>
        <v>24986</v>
      </c>
      <c r="F8" s="20">
        <f>IFERROR(__xludf.DUMMYFUNCTION("""COMPUTED_VALUE"""),178986.0)</f>
        <v>178986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3"/>
      <c r="C9" s="18"/>
      <c r="D9" s="20"/>
      <c r="E9" s="20"/>
      <c r="F9" s="20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